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codeName="DieseArbeitsmappe"/>
  <mc:AlternateContent xmlns:mc="http://schemas.openxmlformats.org/markup-compatibility/2006">
    <mc:Choice Requires="x15">
      <x15ac:absPath xmlns:x15ac="http://schemas.microsoft.com/office/spreadsheetml/2010/11/ac" url="K:\EKV\PBM_BBS\40_GYV_Projekte\10_Lambacher_Schweizer\P045-15844_LS_SI_NW_G9\733891_LS_NW_9_SB\01_Red\08_LWO\05_Six_CMS\dateien\"/>
    </mc:Choice>
  </mc:AlternateContent>
  <xr:revisionPtr revIDLastSave="0" documentId="13_ncr:1_{3772B6D7-08A9-4AB0-8870-87B954C4F273}" xr6:coauthVersionLast="47" xr6:coauthVersionMax="47" xr10:uidLastSave="{00000000-0000-0000-0000-000000000000}"/>
  <bookViews>
    <workbookView xWindow="-26340" yWindow="-4260" windowWidth="21600" windowHeight="14130" xr2:uid="{00000000-000D-0000-FFFF-FFFF00000000}"/>
  </bookViews>
  <sheets>
    <sheet name="Kalkulationsblat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6" i="4" l="1"/>
  <c r="H16" i="4"/>
  <c r="G15" i="4"/>
  <c r="H15" i="4"/>
  <c r="G14" i="4"/>
  <c r="H14" i="4"/>
  <c r="F14" i="4"/>
  <c r="G13" i="4"/>
  <c r="H13" i="4"/>
  <c r="F13" i="4"/>
  <c r="C4" i="4"/>
  <c r="C5" i="4"/>
  <c r="C6" i="4"/>
  <c r="C7" i="4"/>
  <c r="C3" i="4"/>
  <c r="C2" i="4"/>
  <c r="F12" i="4"/>
  <c r="C11" i="4"/>
  <c r="D11" i="4"/>
  <c r="G12" i="4"/>
  <c r="E11" i="4"/>
  <c r="H12" i="4"/>
  <c r="I12" i="4" l="1"/>
  <c r="E12" i="4" s="1"/>
  <c r="C12" i="4" l="1"/>
  <c r="D12" i="4"/>
  <c r="I13" i="4" l="1"/>
  <c r="E13" i="4" s="1"/>
  <c r="D13" i="4" l="1"/>
  <c r="C13" i="4"/>
  <c r="I14" i="4" l="1"/>
  <c r="C14" i="4" s="1"/>
  <c r="F15" i="4" s="1"/>
  <c r="D14" i="4" l="1"/>
  <c r="E14" i="4"/>
  <c r="I15" i="4" l="1"/>
  <c r="C15" i="4" s="1"/>
  <c r="F16" i="4" s="1"/>
  <c r="D15" i="4" l="1"/>
  <c r="E15" i="4"/>
  <c r="I16" i="4" l="1"/>
  <c r="D16" i="4" s="1"/>
  <c r="G17" i="4" s="1"/>
  <c r="C16" i="4" l="1"/>
  <c r="F17" i="4" s="1"/>
  <c r="E16" i="4"/>
  <c r="H17" i="4" s="1"/>
  <c r="I17" i="4" l="1"/>
  <c r="D17" i="4" s="1"/>
  <c r="G18" i="4" s="1"/>
  <c r="E17" i="4" l="1"/>
  <c r="H18" i="4" s="1"/>
  <c r="C17" i="4"/>
  <c r="F18" i="4" s="1"/>
  <c r="I18" i="4" s="1"/>
  <c r="C18" i="4" s="1"/>
  <c r="F19" i="4" s="1"/>
  <c r="E18" i="4" l="1"/>
  <c r="H19" i="4" s="1"/>
  <c r="D18" i="4"/>
  <c r="G19" i="4" s="1"/>
  <c r="I19" i="4" l="1"/>
  <c r="E19" i="4" s="1"/>
  <c r="H20" i="4" s="1"/>
  <c r="C19" i="4" l="1"/>
  <c r="F20" i="4" s="1"/>
  <c r="D19" i="4"/>
  <c r="G20" i="4" s="1"/>
  <c r="I20" i="4" l="1"/>
  <c r="E20" i="4" s="1"/>
  <c r="H21" i="4" s="1"/>
  <c r="C20" i="4" l="1"/>
  <c r="D20" i="4"/>
  <c r="G21" i="4" s="1"/>
  <c r="F21" i="4" l="1"/>
  <c r="I21" i="4" s="1"/>
  <c r="E21" i="4" l="1"/>
  <c r="D21" i="4"/>
  <c r="C21" i="4"/>
</calcChain>
</file>

<file path=xl/sharedStrings.xml><?xml version="1.0" encoding="utf-8"?>
<sst xmlns="http://schemas.openxmlformats.org/spreadsheetml/2006/main" count="15" uniqueCount="11">
  <si>
    <t>Indiz</t>
  </si>
  <si>
    <t>drei Alternativen</t>
  </si>
  <si>
    <t>Nebenrechnungen</t>
  </si>
  <si>
    <t>totale</t>
  </si>
  <si>
    <t>Pfad 1</t>
  </si>
  <si>
    <t>Pfad  2</t>
  </si>
  <si>
    <t>Pfad 3</t>
  </si>
  <si>
    <t>Wahrsch.</t>
  </si>
  <si>
    <t>Würfel</t>
  </si>
  <si>
    <t>Vierer</t>
  </si>
  <si>
    <t>Achter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</si>
</sst>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9" x14ac:knownFonts="1">
    <font>
      <sz val="10"/>
      <name val="Arial"/>
    </font>
    <font>
      <sz val="10"/>
      <name val="Arial"/>
      <family val="2"/>
    </font>
    <font>
      <sz val="10"/>
      <color indexed="40"/>
      <name val="Arial"/>
      <family val="2"/>
    </font>
    <font>
      <sz val="10"/>
      <name val="Arial"/>
      <family val="2"/>
    </font>
    <font>
      <sz val="10"/>
      <color theme="4"/>
      <name val="Arial"/>
      <family val="2"/>
    </font>
    <font>
      <sz val="10"/>
      <color rgb="FFC00000"/>
      <name val="Arial"/>
      <family val="2"/>
    </font>
    <font>
      <sz val="10"/>
      <color rgb="FFFFC000"/>
      <name val="Arial"/>
      <family val="2"/>
    </font>
    <font>
      <sz val="10"/>
      <color rgb="FF00206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5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9" fontId="5" fillId="0" borderId="1" xfId="1" applyFont="1" applyBorder="1" applyAlignment="1">
      <alignment horizontal="center"/>
    </xf>
    <xf numFmtId="9" fontId="6" fillId="0" borderId="1" xfId="1" applyFont="1" applyBorder="1" applyAlignment="1">
      <alignment horizontal="center"/>
    </xf>
    <xf numFmtId="9" fontId="7" fillId="0" borderId="1" xfId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2" xfId="0" applyBorder="1"/>
  </cellXfs>
  <cellStyles count="3">
    <cellStyle name="Prozent" xfId="1" builtinId="5"/>
    <cellStyle name="Standard" xfId="0" builtinId="0"/>
    <cellStyle name="Standard 2" xfId="2" xr:uid="{00000000-0005-0000-0000-000002000000}"/>
  </cellStyles>
  <dxfs count="1">
    <dxf>
      <fill>
        <patternFill>
          <bgColor indexed="4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903735893022517"/>
          <c:y val="5.6133116677328801E-2"/>
          <c:w val="0.69578639433583744"/>
          <c:h val="0.74636255137633478"/>
        </c:manualLayout>
      </c:layout>
      <c:lineChart>
        <c:grouping val="standard"/>
        <c:varyColors val="0"/>
        <c:ser>
          <c:idx val="2"/>
          <c:order val="0"/>
          <c:tx>
            <c:strRef>
              <c:f>Kalkulationsblatt!$B$10</c:f>
              <c:strCache>
                <c:ptCount val="1"/>
                <c:pt idx="0">
                  <c:v>Indiz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Kalkulationsblatt!$A$11:$A$21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Kalkulationsblatt!$B$11:$B$21</c:f>
              <c:numCache>
                <c:formatCode>General</c:formatCode>
                <c:ptCount val="11"/>
                <c:pt idx="1">
                  <c:v>1</c:v>
                </c:pt>
                <c:pt idx="2">
                  <c:v>2</c:v>
                </c:pt>
                <c:pt idx="3">
                  <c:v>1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DE-4542-B2A2-60474BC6BF05}"/>
            </c:ext>
          </c:extLst>
        </c:ser>
        <c:ser>
          <c:idx val="3"/>
          <c:order val="1"/>
          <c:tx>
            <c:strRef>
              <c:f>Kalkulationsblatt!$C$10</c:f>
              <c:strCache>
                <c:ptCount val="1"/>
                <c:pt idx="0">
                  <c:v>Würfel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x"/>
            <c:size val="5"/>
            <c:spPr>
              <a:solidFill>
                <a:srgbClr val="C00000"/>
              </a:solidFill>
              <a:ln>
                <a:solidFill>
                  <a:srgbClr val="C00000"/>
                </a:solidFill>
                <a:prstDash val="solid"/>
              </a:ln>
            </c:spPr>
          </c:marker>
          <c:cat>
            <c:numRef>
              <c:f>Kalkulationsblatt!$A$11:$A$21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Kalkulationsblatt!$C$11:$C$21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0.47393364928909953</c:v>
                </c:pt>
                <c:pt idx="2">
                  <c:v>0.79245582058800224</c:v>
                </c:pt>
                <c:pt idx="3">
                  <c:v>0.88469817194816747</c:v>
                </c:pt>
                <c:pt idx="4">
                  <c:v>0.74573812525760586</c:v>
                </c:pt>
                <c:pt idx="5">
                  <c:v>0.52844022765817988</c:v>
                </c:pt>
                <c:pt idx="6">
                  <c:v>0.29970731066569156</c:v>
                </c:pt>
                <c:pt idx="7">
                  <c:v>0.14042977603405596</c:v>
                </c:pt>
                <c:pt idx="8">
                  <c:v>5.8677913744857896E-2</c:v>
                </c:pt>
                <c:pt idx="9">
                  <c:v>2.3221314181074898E-2</c:v>
                </c:pt>
                <c:pt idx="10">
                  <c:v>8.9808984038203046E-3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DE-4542-B2A2-60474BC6BF05}"/>
            </c:ext>
          </c:extLst>
        </c:ser>
        <c:ser>
          <c:idx val="0"/>
          <c:order val="2"/>
          <c:tx>
            <c:strRef>
              <c:f>Kalkulationsblatt!$D$10</c:f>
              <c:strCache>
                <c:ptCount val="1"/>
                <c:pt idx="0">
                  <c:v>Vierer</c:v>
                </c:pt>
              </c:strCache>
            </c:strRef>
          </c:tx>
          <c:spPr>
            <a:ln w="12700">
              <a:solidFill>
                <a:srgbClr val="FFC00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FFC000"/>
              </a:solidFill>
              <a:ln>
                <a:solidFill>
                  <a:srgbClr val="FFC000"/>
                </a:solidFill>
                <a:prstDash val="solid"/>
              </a:ln>
            </c:spPr>
          </c:marker>
          <c:cat>
            <c:numRef>
              <c:f>Kalkulationsblatt!$A$11:$A$21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Kalkulationsblatt!$D$11:$D$21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0.2132701421800948</c:v>
                </c:pt>
                <c:pt idx="2">
                  <c:v>0.16047230366907042</c:v>
                </c:pt>
                <c:pt idx="3">
                  <c:v>8.0618120918776751E-2</c:v>
                </c:pt>
                <c:pt idx="4">
                  <c:v>0.17532489759337627</c:v>
                </c:pt>
                <c:pt idx="5">
                  <c:v>0.32053305604735866</c:v>
                </c:pt>
                <c:pt idx="6">
                  <c:v>0.469022844141679</c:v>
                </c:pt>
                <c:pt idx="7">
                  <c:v>0.56699022073686811</c:v>
                </c:pt>
                <c:pt idx="8">
                  <c:v>0.61123854820468748</c:v>
                </c:pt>
                <c:pt idx="9">
                  <c:v>0.62408331467336076</c:v>
                </c:pt>
                <c:pt idx="10">
                  <c:v>0.62272351626228595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DE-4542-B2A2-60474BC6BF05}"/>
            </c:ext>
          </c:extLst>
        </c:ser>
        <c:ser>
          <c:idx val="1"/>
          <c:order val="3"/>
          <c:tx>
            <c:strRef>
              <c:f>Kalkulationsblatt!$E$10</c:f>
              <c:strCache>
                <c:ptCount val="1"/>
                <c:pt idx="0">
                  <c:v>Achter</c:v>
                </c:pt>
              </c:strCache>
            </c:strRef>
          </c:tx>
          <c:spPr>
            <a:ln w="12700">
              <a:solidFill>
                <a:srgbClr val="00206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002060"/>
              </a:solidFill>
              <a:ln>
                <a:solidFill>
                  <a:srgbClr val="002060"/>
                </a:solidFill>
                <a:prstDash val="solid"/>
              </a:ln>
            </c:spPr>
          </c:marker>
          <c:cat>
            <c:numRef>
              <c:f>Kalkulationsblatt!$A$11:$A$21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cat>
          <c:val>
            <c:numRef>
              <c:f>Kalkulationsblatt!$E$11:$E$21</c:f>
              <c:numCache>
                <c:formatCode>0%</c:formatCode>
                <c:ptCount val="11"/>
                <c:pt idx="0" formatCode="0.0%">
                  <c:v>0.33333333333333331</c:v>
                </c:pt>
                <c:pt idx="1">
                  <c:v>0.3127962085308057</c:v>
                </c:pt>
                <c:pt idx="2">
                  <c:v>4.707187574292733E-2</c:v>
                </c:pt>
                <c:pt idx="3">
                  <c:v>3.4683707133055956E-2</c:v>
                </c:pt>
                <c:pt idx="4">
                  <c:v>7.8936977149017803E-2</c:v>
                </c:pt>
                <c:pt idx="5">
                  <c:v>0.15102671629446132</c:v>
                </c:pt>
                <c:pt idx="6">
                  <c:v>0.2312698451926295</c:v>
                </c:pt>
                <c:pt idx="7">
                  <c:v>0.29258000322907607</c:v>
                </c:pt>
                <c:pt idx="8">
                  <c:v>0.33008353805045459</c:v>
                </c:pt>
                <c:pt idx="9">
                  <c:v>0.35269537114556443</c:v>
                </c:pt>
                <c:pt idx="10">
                  <c:v>0.36829558533389373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1DE-4542-B2A2-60474BC6BF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78112"/>
        <c:axId val="139051008"/>
      </c:lineChart>
      <c:catAx>
        <c:axId val="1387781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Nummer</a:t>
                </a:r>
              </a:p>
            </c:rich>
          </c:tx>
          <c:layout>
            <c:manualLayout>
              <c:xMode val="edge"/>
              <c:yMode val="edge"/>
              <c:x val="0.5271107534191164"/>
              <c:y val="0.9209989472741064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9051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051008"/>
        <c:scaling>
          <c:orientation val="minMax"/>
          <c:max val="1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DE"/>
                  <a:t>Wahrscheinlichkeit</a:t>
                </a:r>
              </a:p>
            </c:rich>
          </c:tx>
          <c:layout>
            <c:manualLayout>
              <c:xMode val="edge"/>
              <c:yMode val="edge"/>
              <c:x val="5.1205056625421186E-2"/>
              <c:y val="0.31600855801669248"/>
            </c:manualLayout>
          </c:layout>
          <c:overlay val="0"/>
          <c:spPr>
            <a:noFill/>
            <a:ln w="25400">
              <a:noFill/>
            </a:ln>
          </c:spPr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38778112"/>
        <c:crosses val="autoZero"/>
        <c:crossBetween val="midCat"/>
        <c:minorUnit val="0.04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0</xdr:row>
      <xdr:rowOff>19051</xdr:rowOff>
    </xdr:from>
    <xdr:to>
      <xdr:col>13</xdr:col>
      <xdr:colOff>9525</xdr:colOff>
      <xdr:row>21</xdr:row>
      <xdr:rowOff>9525</xdr:rowOff>
    </xdr:to>
    <xdr:graphicFrame macro="">
      <xdr:nvGraphicFramePr>
        <xdr:cNvPr id="2051" name="Diagramm 1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"/>
  <dimension ref="A1:I22"/>
  <sheetViews>
    <sheetView tabSelected="1" workbookViewId="0">
      <selection activeCell="I27" sqref="I27"/>
    </sheetView>
  </sheetViews>
  <sheetFormatPr baseColWidth="10" defaultRowHeight="12.75" x14ac:dyDescent="0.2"/>
  <cols>
    <col min="1" max="1" width="4.85546875" bestFit="1" customWidth="1"/>
    <col min="2" max="5" width="9.28515625" customWidth="1"/>
    <col min="6" max="9" width="11.42578125" customWidth="1"/>
  </cols>
  <sheetData>
    <row r="1" spans="1:9" x14ac:dyDescent="0.2">
      <c r="A1" s="2"/>
      <c r="B1" s="17" t="s">
        <v>0</v>
      </c>
      <c r="C1" s="17" t="s">
        <v>8</v>
      </c>
      <c r="D1" s="17" t="s">
        <v>9</v>
      </c>
      <c r="E1" s="17" t="s">
        <v>10</v>
      </c>
      <c r="F1" s="1"/>
      <c r="G1" s="1"/>
      <c r="H1" s="1"/>
      <c r="I1" s="1"/>
    </row>
    <row r="2" spans="1:9" x14ac:dyDescent="0.2">
      <c r="A2" s="2"/>
      <c r="B2" s="2">
        <v>1</v>
      </c>
      <c r="C2" s="16">
        <f xml:space="preserve"> 1/6</f>
        <v>0.16666666666666666</v>
      </c>
      <c r="D2" s="2">
        <v>7.4999999999999997E-2</v>
      </c>
      <c r="E2" s="2">
        <v>0.11</v>
      </c>
      <c r="F2" s="1"/>
      <c r="G2" s="1"/>
      <c r="H2" s="1"/>
      <c r="I2" s="1"/>
    </row>
    <row r="3" spans="1:9" x14ac:dyDescent="0.2">
      <c r="A3" s="2"/>
      <c r="B3" s="2">
        <v>2</v>
      </c>
      <c r="C3" s="16">
        <f xml:space="preserve"> 1/6</f>
        <v>0.16666666666666666</v>
      </c>
      <c r="D3" s="2">
        <v>7.4999999999999997E-2</v>
      </c>
      <c r="E3" s="2">
        <v>1.4999999999999999E-2</v>
      </c>
      <c r="F3" s="1"/>
      <c r="G3" s="1"/>
      <c r="H3" s="1"/>
      <c r="I3" s="1"/>
    </row>
    <row r="4" spans="1:9" x14ac:dyDescent="0.2">
      <c r="A4" s="2"/>
      <c r="B4" s="2">
        <v>3</v>
      </c>
      <c r="C4" s="16">
        <f t="shared" ref="C4:C7" si="0" xml:space="preserve"> 1/6</f>
        <v>0.16666666666666666</v>
      </c>
      <c r="D4" s="2">
        <v>0.43</v>
      </c>
      <c r="E4" s="15">
        <v>0.45</v>
      </c>
      <c r="F4" s="1"/>
      <c r="G4" s="1"/>
      <c r="H4" s="1"/>
      <c r="I4" s="1"/>
    </row>
    <row r="5" spans="1:9" x14ac:dyDescent="0.2">
      <c r="A5" s="2"/>
      <c r="B5" s="2">
        <v>4</v>
      </c>
      <c r="C5" s="16">
        <f t="shared" si="0"/>
        <v>0.16666666666666666</v>
      </c>
      <c r="D5" s="2">
        <v>0.27</v>
      </c>
      <c r="E5" s="2">
        <v>0.3</v>
      </c>
      <c r="F5" s="1"/>
      <c r="G5" s="1"/>
      <c r="H5" s="1"/>
      <c r="I5" s="1"/>
    </row>
    <row r="6" spans="1:9" x14ac:dyDescent="0.2">
      <c r="A6" s="2"/>
      <c r="B6" s="2">
        <v>5</v>
      </c>
      <c r="C6" s="16">
        <f t="shared" si="0"/>
        <v>0.16666666666666666</v>
      </c>
      <c r="D6" s="2">
        <v>7.4999999999999997E-2</v>
      </c>
      <c r="E6" s="2">
        <v>1.4999999999999999E-2</v>
      </c>
      <c r="F6" s="1"/>
      <c r="G6" s="1"/>
      <c r="H6" s="1"/>
      <c r="I6" s="1"/>
    </row>
    <row r="7" spans="1:9" x14ac:dyDescent="0.2">
      <c r="A7" s="2"/>
      <c r="B7" s="2">
        <v>6</v>
      </c>
      <c r="C7" s="16">
        <f t="shared" si="0"/>
        <v>0.16666666666666666</v>
      </c>
      <c r="D7" s="2">
        <v>7.4999999999999997E-2</v>
      </c>
      <c r="E7" s="2">
        <v>0.11</v>
      </c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2"/>
      <c r="B9" s="2"/>
      <c r="C9" s="18"/>
      <c r="D9" s="2" t="s">
        <v>1</v>
      </c>
      <c r="E9" s="2"/>
      <c r="F9" s="18"/>
      <c r="G9" s="3" t="s">
        <v>2</v>
      </c>
      <c r="H9" s="3"/>
      <c r="I9" s="3" t="s">
        <v>3</v>
      </c>
    </row>
    <row r="10" spans="1:9" x14ac:dyDescent="0.2">
      <c r="A10" s="2"/>
      <c r="B10" s="2" t="s">
        <v>0</v>
      </c>
      <c r="C10" s="17" t="s">
        <v>8</v>
      </c>
      <c r="D10" s="17" t="s">
        <v>9</v>
      </c>
      <c r="E10" s="17" t="s">
        <v>10</v>
      </c>
      <c r="F10" s="3" t="s">
        <v>4</v>
      </c>
      <c r="G10" s="3" t="s">
        <v>5</v>
      </c>
      <c r="H10" s="3" t="s">
        <v>6</v>
      </c>
      <c r="I10" s="3" t="s">
        <v>7</v>
      </c>
    </row>
    <row r="11" spans="1:9" x14ac:dyDescent="0.2">
      <c r="A11" s="2">
        <v>0</v>
      </c>
      <c r="B11" s="2"/>
      <c r="C11" s="4">
        <f>1/3</f>
        <v>0.33333333333333331</v>
      </c>
      <c r="D11" s="5">
        <f>1/3</f>
        <v>0.33333333333333331</v>
      </c>
      <c r="E11" s="6">
        <f>1/3</f>
        <v>0.33333333333333331</v>
      </c>
      <c r="F11" s="3"/>
      <c r="G11" s="3"/>
      <c r="H11" s="3"/>
      <c r="I11" s="3"/>
    </row>
    <row r="12" spans="1:9" x14ac:dyDescent="0.2">
      <c r="A12" s="2">
        <v>1</v>
      </c>
      <c r="B12" s="7">
        <v>1</v>
      </c>
      <c r="C12" s="8">
        <f t="shared" ref="C12:E13" si="1">F12/$I12</f>
        <v>0.47393364928909953</v>
      </c>
      <c r="D12" s="9">
        <f t="shared" si="1"/>
        <v>0.2132701421800948</v>
      </c>
      <c r="E12" s="10">
        <f t="shared" si="1"/>
        <v>0.3127962085308057</v>
      </c>
      <c r="F12" s="11">
        <f>IF($B12=$B$2,C11*C$2,0)+IF($B12=$B$7,C11*C$7,0)</f>
        <v>5.5555555555555552E-2</v>
      </c>
      <c r="G12" s="11">
        <f>IF($B12=$B$2,D11*D$2,0)+IF($B12=$B$7,D11*D$7,0)</f>
        <v>2.4999999999999998E-2</v>
      </c>
      <c r="H12" s="11">
        <f>IF($B12=$B$2,E11*E$2,0)+IF($B12=$B$7,E11*E$7,0)</f>
        <v>3.6666666666666667E-2</v>
      </c>
      <c r="I12" s="11">
        <f t="shared" ref="I12:I21" si="2">F12+G12+H12</f>
        <v>0.11722222222222221</v>
      </c>
    </row>
    <row r="13" spans="1:9" x14ac:dyDescent="0.2">
      <c r="A13" s="2">
        <v>2</v>
      </c>
      <c r="B13" s="7">
        <v>2</v>
      </c>
      <c r="C13" s="8">
        <f t="shared" si="1"/>
        <v>0.79245582058800224</v>
      </c>
      <c r="D13" s="9">
        <f t="shared" si="1"/>
        <v>0.16047230366907042</v>
      </c>
      <c r="E13" s="10">
        <f t="shared" si="1"/>
        <v>4.707187574292733E-2</v>
      </c>
      <c r="F13" s="11">
        <f>IF($B13=$B$2,C12*C$2,0)+IF($B13=$B$3,C12*C$3,0)+IF($B13=$B$4,C12*C$4,0)+IF($B13=$B$5,C12*C$5,0)+IF($B13=$B$6,C12*C$6,0)+IF($B13=$B$7,C12*C$7,0)</f>
        <v>7.8988941548183256E-2</v>
      </c>
      <c r="G13" s="11">
        <f t="shared" ref="G13:H21" si="3">IF($B13=$B$2,D12*D$2,0)+IF($B13=$B$3,D12*D$3,0)+IF($B13=$B$4,D12*D$4,0)+IF($B13=$B$5,D12*D$5,0)+IF($B13=$B$6,D12*D$6,0)+IF($B13=$B$7,D12*D$7,0)</f>
        <v>1.5995260663507108E-2</v>
      </c>
      <c r="H13" s="11">
        <f t="shared" si="3"/>
        <v>4.691943127962085E-3</v>
      </c>
      <c r="I13" s="11">
        <f t="shared" si="2"/>
        <v>9.9676145339652453E-2</v>
      </c>
    </row>
    <row r="14" spans="1:9" x14ac:dyDescent="0.2">
      <c r="A14" s="2">
        <v>3</v>
      </c>
      <c r="B14" s="7">
        <v>1</v>
      </c>
      <c r="C14" s="8">
        <f>IF($I14=0,C13,F14/$I14)</f>
        <v>0.88469817194816747</v>
      </c>
      <c r="D14" s="9">
        <f>IF($I14=0,D13,G14/$I14)</f>
        <v>8.0618120918776751E-2</v>
      </c>
      <c r="E14" s="10">
        <f>IF($I14=0,E13,H14/$I14)</f>
        <v>3.4683707133055956E-2</v>
      </c>
      <c r="F14" s="11">
        <f t="shared" ref="F14:F21" si="4">IF($B14=$B$2,C13*C$2,0)+IF($B14=$B$3,C13*C$3,0)+IF($B14=$B$4,C13*C$4,0)+IF($B14=$B$5,C13*C$5,0)+IF($B14=$B$6,C13*C$6,0)+IF($B14=$B$7,C13*C$7,0)</f>
        <v>0.13207597009800037</v>
      </c>
      <c r="G14" s="11">
        <f t="shared" si="3"/>
        <v>1.2035422775180282E-2</v>
      </c>
      <c r="H14" s="11">
        <f t="shared" si="3"/>
        <v>5.1779063317220061E-3</v>
      </c>
      <c r="I14" s="11">
        <f t="shared" si="2"/>
        <v>0.14928929920490264</v>
      </c>
    </row>
    <row r="15" spans="1:9" x14ac:dyDescent="0.2">
      <c r="A15" s="2">
        <v>4</v>
      </c>
      <c r="B15" s="7">
        <v>3</v>
      </c>
      <c r="C15" s="8">
        <f t="shared" ref="C15:C21" si="5">IF($I15=0,C14,F15/$I15)</f>
        <v>0.74573812525760586</v>
      </c>
      <c r="D15" s="9">
        <f t="shared" ref="D15:D21" si="6">IF($I15=0,D14,G15/$I15)</f>
        <v>0.17532489759337627</v>
      </c>
      <c r="E15" s="10">
        <f t="shared" ref="E15:E21" si="7">IF($I15=0,E14,H15/$I15)</f>
        <v>7.8936977149017803E-2</v>
      </c>
      <c r="F15" s="11">
        <f t="shared" si="4"/>
        <v>0.14744969532469457</v>
      </c>
      <c r="G15" s="11">
        <f t="shared" si="3"/>
        <v>3.4665791995074004E-2</v>
      </c>
      <c r="H15" s="11">
        <f t="shared" si="3"/>
        <v>1.5607668209875181E-2</v>
      </c>
      <c r="I15" s="11">
        <f t="shared" si="2"/>
        <v>0.19772315552964376</v>
      </c>
    </row>
    <row r="16" spans="1:9" x14ac:dyDescent="0.2">
      <c r="A16" s="2">
        <v>5</v>
      </c>
      <c r="B16" s="7">
        <v>3</v>
      </c>
      <c r="C16" s="8">
        <f t="shared" si="5"/>
        <v>0.52844022765817988</v>
      </c>
      <c r="D16" s="9">
        <f t="shared" si="6"/>
        <v>0.32053305604735866</v>
      </c>
      <c r="E16" s="10">
        <f t="shared" si="7"/>
        <v>0.15102671629446132</v>
      </c>
      <c r="F16" s="11">
        <f t="shared" si="4"/>
        <v>0.1242896875429343</v>
      </c>
      <c r="G16" s="11">
        <f t="shared" si="3"/>
        <v>7.5389705965151793E-2</v>
      </c>
      <c r="H16" s="11">
        <f t="shared" si="3"/>
        <v>3.5521639717058011E-2</v>
      </c>
      <c r="I16" s="11">
        <f t="shared" si="2"/>
        <v>0.23520103322514413</v>
      </c>
    </row>
    <row r="17" spans="1:9" x14ac:dyDescent="0.2">
      <c r="A17" s="2">
        <v>6</v>
      </c>
      <c r="B17" s="7">
        <v>3</v>
      </c>
      <c r="C17" s="8">
        <f t="shared" si="5"/>
        <v>0.29970731066569156</v>
      </c>
      <c r="D17" s="9">
        <f t="shared" si="6"/>
        <v>0.469022844141679</v>
      </c>
      <c r="E17" s="10">
        <f t="shared" si="7"/>
        <v>0.2312698451926295</v>
      </c>
      <c r="F17" s="11">
        <f t="shared" si="4"/>
        <v>8.8073371276363305E-2</v>
      </c>
      <c r="G17" s="11">
        <f t="shared" si="3"/>
        <v>0.13782921410036422</v>
      </c>
      <c r="H17" s="11">
        <f t="shared" si="3"/>
        <v>6.7962022332507602E-2</v>
      </c>
      <c r="I17" s="11">
        <f t="shared" si="2"/>
        <v>0.29386460770923511</v>
      </c>
    </row>
    <row r="18" spans="1:9" x14ac:dyDescent="0.2">
      <c r="A18" s="2">
        <v>7</v>
      </c>
      <c r="B18" s="7">
        <v>3</v>
      </c>
      <c r="C18" s="8">
        <f t="shared" si="5"/>
        <v>0.14042977603405596</v>
      </c>
      <c r="D18" s="9">
        <f t="shared" si="6"/>
        <v>0.56699022073686811</v>
      </c>
      <c r="E18" s="10">
        <f t="shared" si="7"/>
        <v>0.29258000322907607</v>
      </c>
      <c r="F18" s="11">
        <f t="shared" si="4"/>
        <v>4.9951218444281922E-2</v>
      </c>
      <c r="G18" s="11">
        <f t="shared" si="3"/>
        <v>0.20167982298092196</v>
      </c>
      <c r="H18" s="11">
        <f t="shared" si="3"/>
        <v>0.10407143033668327</v>
      </c>
      <c r="I18" s="11">
        <f t="shared" si="2"/>
        <v>0.35570247176188713</v>
      </c>
    </row>
    <row r="19" spans="1:9" x14ac:dyDescent="0.2">
      <c r="A19" s="2">
        <v>8</v>
      </c>
      <c r="B19" s="12">
        <v>3</v>
      </c>
      <c r="C19" s="8">
        <f t="shared" si="5"/>
        <v>5.8677913744857896E-2</v>
      </c>
      <c r="D19" s="9">
        <f t="shared" si="6"/>
        <v>0.61123854820468748</v>
      </c>
      <c r="E19" s="10">
        <f t="shared" si="7"/>
        <v>0.33008353805045459</v>
      </c>
      <c r="F19" s="11">
        <f t="shared" si="4"/>
        <v>2.3404962672342659E-2</v>
      </c>
      <c r="G19" s="11">
        <f t="shared" si="3"/>
        <v>0.24380579491685328</v>
      </c>
      <c r="H19" s="11">
        <f t="shared" si="3"/>
        <v>0.13166100145308424</v>
      </c>
      <c r="I19" s="11">
        <f t="shared" si="2"/>
        <v>0.39887175904228017</v>
      </c>
    </row>
    <row r="20" spans="1:9" x14ac:dyDescent="0.2">
      <c r="A20" s="2">
        <v>9</v>
      </c>
      <c r="B20" s="12">
        <v>3</v>
      </c>
      <c r="C20" s="8">
        <f t="shared" si="5"/>
        <v>2.3221314181074898E-2</v>
      </c>
      <c r="D20" s="9">
        <f t="shared" si="6"/>
        <v>0.62408331467336076</v>
      </c>
      <c r="E20" s="10">
        <f t="shared" si="7"/>
        <v>0.35269537114556443</v>
      </c>
      <c r="F20" s="11">
        <f t="shared" si="4"/>
        <v>9.7796522908096487E-3</v>
      </c>
      <c r="G20" s="11">
        <f t="shared" si="3"/>
        <v>0.2628325757280156</v>
      </c>
      <c r="H20" s="11">
        <f t="shared" si="3"/>
        <v>0.14853759212270456</v>
      </c>
      <c r="I20" s="11">
        <f t="shared" si="2"/>
        <v>0.4211498201415298</v>
      </c>
    </row>
    <row r="21" spans="1:9" x14ac:dyDescent="0.2">
      <c r="A21" s="2">
        <v>10</v>
      </c>
      <c r="B21" s="7">
        <v>3</v>
      </c>
      <c r="C21" s="8">
        <f t="shared" si="5"/>
        <v>8.9808984038203046E-3</v>
      </c>
      <c r="D21" s="9">
        <f t="shared" si="6"/>
        <v>0.62272351626228595</v>
      </c>
      <c r="E21" s="10">
        <f t="shared" si="7"/>
        <v>0.36829558533389373</v>
      </c>
      <c r="F21" s="11">
        <f t="shared" si="4"/>
        <v>3.8702190301791494E-3</v>
      </c>
      <c r="G21" s="11">
        <f t="shared" si="3"/>
        <v>0.2683558253095451</v>
      </c>
      <c r="H21" s="11">
        <f>IF($B21=$B$2,E20*E$2,0)+IF($B21=$B$3,E20*E$3,0)+IF($B21=$B$4,E20*E$4,0)+IF($B21=$B$5,E20*E$5,0)+IF($B21=$B$6,E20*E$6,0)+IF($B21=$B$7,E20*E$7,0)</f>
        <v>0.158712917015504</v>
      </c>
      <c r="I21" s="11">
        <f t="shared" si="2"/>
        <v>0.43093896135522824</v>
      </c>
    </row>
    <row r="22" spans="1:9" x14ac:dyDescent="0.2">
      <c r="A22" s="1"/>
      <c r="B22" s="1"/>
      <c r="C22" s="13"/>
      <c r="D22" s="13"/>
      <c r="E22" s="13"/>
      <c r="F22" s="14"/>
      <c r="G22" s="14"/>
      <c r="H22" s="14"/>
      <c r="I22" s="14"/>
    </row>
  </sheetData>
  <phoneticPr fontId="0" type="noConversion"/>
  <conditionalFormatting sqref="F22:I22">
    <cfRule type="cellIs" dxfId="0" priority="1" stopIfTrue="1" operator="notBetween">
      <formula>0</formula>
      <formula>1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Kalkulationsblatt</vt:lpstr>
    </vt:vector>
  </TitlesOfParts>
  <Company>© Ernst Klett Verlag GmbH, Stuttgart 2018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Wolfgang Riemer</dc:creator>
  <cp:lastModifiedBy>Aslanidis, Stephanie</cp:lastModifiedBy>
  <dcterms:created xsi:type="dcterms:W3CDTF">2001-06-14T10:24:05Z</dcterms:created>
  <dcterms:modified xsi:type="dcterms:W3CDTF">2022-06-29T10:09:11Z</dcterms:modified>
</cp:coreProperties>
</file>