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iemer\Documents\buch\aktuell\download\"/>
    </mc:Choice>
  </mc:AlternateContent>
  <xr:revisionPtr revIDLastSave="0" documentId="8_{FF3ED02C-EC90-4786-9206-F97BE05A913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essung 1" sheetId="3" r:id="rId1"/>
    <sheet name="Messung 2" sheetId="2" r:id="rId2"/>
  </sheets>
  <definedNames>
    <definedName name="_xlnm.Print_Area" localSheetId="0">'Messung 1'!$A$3:$K$28</definedName>
    <definedName name="_xlnm.Print_Area" localSheetId="1">'Messung 2'!$A$1:$I$26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3" l="1"/>
  <c r="B23" i="3"/>
  <c r="A25" i="3"/>
  <c r="B25" i="3"/>
  <c r="B26" i="3"/>
  <c r="B27" i="3"/>
  <c r="A25" i="2"/>
  <c r="B25" i="2"/>
</calcChain>
</file>

<file path=xl/sharedStrings.xml><?xml version="1.0" encoding="utf-8"?>
<sst xmlns="http://schemas.openxmlformats.org/spreadsheetml/2006/main" count="9" uniqueCount="7">
  <si>
    <t>X (Größe)</t>
  </si>
  <si>
    <t>Y (cm)</t>
  </si>
  <si>
    <t>Mittelwerte</t>
  </si>
  <si>
    <t xml:space="preserve">Varianzen </t>
  </si>
  <si>
    <t>Kovarianz</t>
  </si>
  <si>
    <t>Regression</t>
  </si>
  <si>
    <t>LS11-NRW S. 63, 64 Beispiel 1:  Datei Schuhe.xls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</si>
</sst>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5445094558342"/>
          <c:y val="7.331378299120235E-2"/>
          <c:w val="0.80195694762968417"/>
          <c:h val="0.7419354838709677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-0.17798322056011784"/>
                  <c:y val="0.10076412103647364"/>
                </c:manualLayout>
              </c:layout>
              <c:numFmt formatCode="0.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</c:trendlineLbl>
          </c:trendline>
          <c:xVal>
            <c:numRef>
              <c:f>'Messung 1'!$A$4:$A$21</c:f>
              <c:numCache>
                <c:formatCode>General</c:formatCode>
                <c:ptCount val="18"/>
                <c:pt idx="0">
                  <c:v>42</c:v>
                </c:pt>
                <c:pt idx="1">
                  <c:v>34</c:v>
                </c:pt>
                <c:pt idx="2">
                  <c:v>35</c:v>
                </c:pt>
                <c:pt idx="3">
                  <c:v>33</c:v>
                </c:pt>
                <c:pt idx="4">
                  <c:v>35</c:v>
                </c:pt>
                <c:pt idx="5">
                  <c:v>33</c:v>
                </c:pt>
                <c:pt idx="6">
                  <c:v>34</c:v>
                </c:pt>
                <c:pt idx="7">
                  <c:v>33</c:v>
                </c:pt>
                <c:pt idx="8">
                  <c:v>34</c:v>
                </c:pt>
                <c:pt idx="9">
                  <c:v>34</c:v>
                </c:pt>
                <c:pt idx="10">
                  <c:v>33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42</c:v>
                </c:pt>
                <c:pt idx="15">
                  <c:v>42</c:v>
                </c:pt>
                <c:pt idx="16">
                  <c:v>19</c:v>
                </c:pt>
                <c:pt idx="17">
                  <c:v>21</c:v>
                </c:pt>
              </c:numCache>
            </c:numRef>
          </c:xVal>
          <c:yVal>
            <c:numRef>
              <c:f>'Messung 1'!$B$4:$B$21</c:f>
              <c:numCache>
                <c:formatCode>General</c:formatCode>
                <c:ptCount val="18"/>
                <c:pt idx="0">
                  <c:v>25.7</c:v>
                </c:pt>
                <c:pt idx="1">
                  <c:v>22</c:v>
                </c:pt>
                <c:pt idx="2">
                  <c:v>22.1</c:v>
                </c:pt>
                <c:pt idx="3">
                  <c:v>19.5</c:v>
                </c:pt>
                <c:pt idx="4">
                  <c:v>21.8</c:v>
                </c:pt>
                <c:pt idx="5">
                  <c:v>20.5</c:v>
                </c:pt>
                <c:pt idx="6">
                  <c:v>22</c:v>
                </c:pt>
                <c:pt idx="7">
                  <c:v>20.8</c:v>
                </c:pt>
                <c:pt idx="8">
                  <c:v>21.5</c:v>
                </c:pt>
                <c:pt idx="9">
                  <c:v>21</c:v>
                </c:pt>
                <c:pt idx="10">
                  <c:v>20.5</c:v>
                </c:pt>
                <c:pt idx="11">
                  <c:v>24.5</c:v>
                </c:pt>
                <c:pt idx="12">
                  <c:v>24.8</c:v>
                </c:pt>
                <c:pt idx="13">
                  <c:v>24.3</c:v>
                </c:pt>
                <c:pt idx="14">
                  <c:v>25.8</c:v>
                </c:pt>
                <c:pt idx="15">
                  <c:v>26</c:v>
                </c:pt>
                <c:pt idx="16">
                  <c:v>12.2</c:v>
                </c:pt>
                <c:pt idx="17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4C-46B5-8C4D-8FD5EDB56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66616"/>
        <c:axId val="1"/>
      </c:scatterChart>
      <c:valAx>
        <c:axId val="429466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Schuhgröße</a:t>
                </a:r>
              </a:p>
            </c:rich>
          </c:tx>
          <c:layout>
            <c:manualLayout>
              <c:xMode val="edge"/>
              <c:yMode val="edge"/>
              <c:x val="0.46699322255265147"/>
              <c:y val="0.8944281524926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Innenlänge (cm)</a:t>
                </a:r>
              </a:p>
            </c:rich>
          </c:tx>
          <c:layout>
            <c:manualLayout>
              <c:xMode val="edge"/>
              <c:yMode val="edge"/>
              <c:x val="3.9119851103887035E-2"/>
              <c:y val="0.3255131964809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94666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48812607574378"/>
          <c:y val="6.2943562535966432E-2"/>
          <c:w val="0.80392316973450217"/>
          <c:h val="0.822245427877664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'Messung 2'!$B$2</c:f>
              <c:strCache>
                <c:ptCount val="1"/>
                <c:pt idx="0">
                  <c:v>Y (cm)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forward val="2"/>
            <c:backward val="27"/>
            <c:dispRSqr val="1"/>
            <c:dispEq val="1"/>
            <c:trendlineLbl>
              <c:layout>
                <c:manualLayout>
                  <c:x val="-7.680464778503994E-2"/>
                  <c:y val="0.4907047314272881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/>
                  </a:pPr>
                  <a:endParaRPr lang="de-DE"/>
                </a:p>
              </c:txPr>
            </c:trendlineLbl>
          </c:trendline>
          <c:xVal>
            <c:numRef>
              <c:f>'Messung 2'!$A$3:$A$24</c:f>
              <c:numCache>
                <c:formatCode>General</c:formatCode>
                <c:ptCount val="22"/>
                <c:pt idx="0">
                  <c:v>26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29</c:v>
                </c:pt>
                <c:pt idx="5">
                  <c:v>30</c:v>
                </c:pt>
                <c:pt idx="6">
                  <c:v>30</c:v>
                </c:pt>
                <c:pt idx="7">
                  <c:v>33</c:v>
                </c:pt>
                <c:pt idx="8">
                  <c:v>33</c:v>
                </c:pt>
                <c:pt idx="9">
                  <c:v>35</c:v>
                </c:pt>
                <c:pt idx="10">
                  <c:v>35</c:v>
                </c:pt>
                <c:pt idx="11">
                  <c:v>36</c:v>
                </c:pt>
                <c:pt idx="12">
                  <c:v>36</c:v>
                </c:pt>
                <c:pt idx="13">
                  <c:v>38</c:v>
                </c:pt>
                <c:pt idx="14">
                  <c:v>40</c:v>
                </c:pt>
                <c:pt idx="15">
                  <c:v>40</c:v>
                </c:pt>
                <c:pt idx="16">
                  <c:v>41</c:v>
                </c:pt>
                <c:pt idx="17">
                  <c:v>44</c:v>
                </c:pt>
                <c:pt idx="18">
                  <c:v>45</c:v>
                </c:pt>
                <c:pt idx="19">
                  <c:v>45</c:v>
                </c:pt>
                <c:pt idx="20">
                  <c:v>46</c:v>
                </c:pt>
                <c:pt idx="21">
                  <c:v>46</c:v>
                </c:pt>
              </c:numCache>
            </c:numRef>
          </c:xVal>
          <c:yVal>
            <c:numRef>
              <c:f>'Messung 2'!$B$3:$B$24</c:f>
              <c:numCache>
                <c:formatCode>General</c:formatCode>
                <c:ptCount val="22"/>
                <c:pt idx="0">
                  <c:v>16.7</c:v>
                </c:pt>
                <c:pt idx="1">
                  <c:v>17.5</c:v>
                </c:pt>
                <c:pt idx="2">
                  <c:v>17.8</c:v>
                </c:pt>
                <c:pt idx="3">
                  <c:v>17.399999999999999</c:v>
                </c:pt>
                <c:pt idx="4">
                  <c:v>18.5</c:v>
                </c:pt>
                <c:pt idx="5">
                  <c:v>18.8</c:v>
                </c:pt>
                <c:pt idx="6">
                  <c:v>19.7</c:v>
                </c:pt>
                <c:pt idx="7">
                  <c:v>20.5</c:v>
                </c:pt>
                <c:pt idx="8">
                  <c:v>22</c:v>
                </c:pt>
                <c:pt idx="9">
                  <c:v>22.5</c:v>
                </c:pt>
                <c:pt idx="10">
                  <c:v>22.7</c:v>
                </c:pt>
                <c:pt idx="11">
                  <c:v>23</c:v>
                </c:pt>
                <c:pt idx="12">
                  <c:v>23.5</c:v>
                </c:pt>
                <c:pt idx="13">
                  <c:v>24.7</c:v>
                </c:pt>
                <c:pt idx="14">
                  <c:v>26</c:v>
                </c:pt>
                <c:pt idx="15">
                  <c:v>26</c:v>
                </c:pt>
                <c:pt idx="16">
                  <c:v>26.5</c:v>
                </c:pt>
                <c:pt idx="17">
                  <c:v>28.8</c:v>
                </c:pt>
                <c:pt idx="18">
                  <c:v>29.2</c:v>
                </c:pt>
                <c:pt idx="19">
                  <c:v>29</c:v>
                </c:pt>
                <c:pt idx="20">
                  <c:v>31</c:v>
                </c:pt>
                <c:pt idx="21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76-4884-9A09-3BED48031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67896"/>
        <c:axId val="1"/>
      </c:scatterChart>
      <c:valAx>
        <c:axId val="429467896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X: EU-Schuhgröße </a:t>
                </a:r>
              </a:p>
            </c:rich>
          </c:tx>
          <c:layout>
            <c:manualLayout>
              <c:xMode val="edge"/>
              <c:yMode val="edge"/>
              <c:x val="0.4967330829867132"/>
              <c:y val="0.90159691551294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Y:</a:t>
                </a:r>
                <a:r>
                  <a:rPr lang="de-DE" baseline="0"/>
                  <a:t> </a:t>
                </a:r>
                <a:r>
                  <a:rPr lang="de-DE"/>
                  <a:t>Innenlänge (cm)</a:t>
                </a:r>
              </a:p>
            </c:rich>
          </c:tx>
          <c:layout>
            <c:manualLayout>
              <c:xMode val="edge"/>
              <c:yMode val="edge"/>
              <c:x val="3.2679967291670241E-2"/>
              <c:y val="0.35904304742655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29467896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2</xdr:row>
      <xdr:rowOff>19050</xdr:rowOff>
    </xdr:from>
    <xdr:to>
      <xdr:col>8</xdr:col>
      <xdr:colOff>38100</xdr:colOff>
      <xdr:row>22</xdr:row>
      <xdr:rowOff>28575</xdr:rowOff>
    </xdr:to>
    <xdr:graphicFrame macro="">
      <xdr:nvGraphicFramePr>
        <xdr:cNvPr id="2051" name="Diagramm 3">
          <a:extLst>
            <a:ext uri="{FF2B5EF4-FFF2-40B4-BE49-F238E27FC236}">
              <a16:creationId xmlns:a16="http://schemas.microsoft.com/office/drawing/2014/main" id="{AEFC8140-9E75-A9C3-6654-BFCFB4C9E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2</xdr:row>
      <xdr:rowOff>0</xdr:rowOff>
    </xdr:from>
    <xdr:to>
      <xdr:col>8</xdr:col>
      <xdr:colOff>285750</xdr:colOff>
      <xdr:row>24</xdr:row>
      <xdr:rowOff>0</xdr:rowOff>
    </xdr:to>
    <xdr:graphicFrame macro="">
      <xdr:nvGraphicFramePr>
        <xdr:cNvPr id="1025" name="Diagramm 1">
          <a:extLst>
            <a:ext uri="{FF2B5EF4-FFF2-40B4-BE49-F238E27FC236}">
              <a16:creationId xmlns:a16="http://schemas.microsoft.com/office/drawing/2014/main" id="{32387014-0320-6DAC-F295-7F64FDE2E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0"/>
  <sheetViews>
    <sheetView zoomScale="92" workbookViewId="0">
      <selection activeCell="A13" sqref="A13"/>
    </sheetView>
  </sheetViews>
  <sheetFormatPr baseColWidth="10" defaultRowHeight="12.75" x14ac:dyDescent="0.2"/>
  <cols>
    <col min="2" max="2" width="7.140625" customWidth="1"/>
  </cols>
  <sheetData>
    <row r="1" spans="1:2" x14ac:dyDescent="0.2">
      <c r="A1" t="s">
        <v>6</v>
      </c>
    </row>
    <row r="3" spans="1:2" x14ac:dyDescent="0.2">
      <c r="A3" t="s">
        <v>0</v>
      </c>
      <c r="B3" t="s">
        <v>1</v>
      </c>
    </row>
    <row r="4" spans="1:2" x14ac:dyDescent="0.2">
      <c r="A4">
        <v>42</v>
      </c>
      <c r="B4">
        <v>25.7</v>
      </c>
    </row>
    <row r="5" spans="1:2" x14ac:dyDescent="0.2">
      <c r="A5">
        <v>34</v>
      </c>
      <c r="B5">
        <v>22</v>
      </c>
    </row>
    <row r="6" spans="1:2" x14ac:dyDescent="0.2">
      <c r="A6">
        <v>35</v>
      </c>
      <c r="B6">
        <v>22.1</v>
      </c>
    </row>
    <row r="7" spans="1:2" x14ac:dyDescent="0.2">
      <c r="A7">
        <v>33</v>
      </c>
      <c r="B7">
        <v>19.5</v>
      </c>
    </row>
    <row r="8" spans="1:2" x14ac:dyDescent="0.2">
      <c r="A8">
        <v>35</v>
      </c>
      <c r="B8">
        <v>21.8</v>
      </c>
    </row>
    <row r="9" spans="1:2" x14ac:dyDescent="0.2">
      <c r="A9">
        <v>33</v>
      </c>
      <c r="B9">
        <v>20.5</v>
      </c>
    </row>
    <row r="10" spans="1:2" x14ac:dyDescent="0.2">
      <c r="A10">
        <v>34</v>
      </c>
      <c r="B10">
        <v>22</v>
      </c>
    </row>
    <row r="11" spans="1:2" x14ac:dyDescent="0.2">
      <c r="A11">
        <v>33</v>
      </c>
      <c r="B11">
        <v>20.8</v>
      </c>
    </row>
    <row r="12" spans="1:2" x14ac:dyDescent="0.2">
      <c r="A12">
        <v>34</v>
      </c>
      <c r="B12">
        <v>21.5</v>
      </c>
    </row>
    <row r="13" spans="1:2" x14ac:dyDescent="0.2">
      <c r="A13">
        <v>34</v>
      </c>
      <c r="B13">
        <v>21</v>
      </c>
    </row>
    <row r="14" spans="1:2" x14ac:dyDescent="0.2">
      <c r="A14">
        <v>33</v>
      </c>
      <c r="B14">
        <v>20.5</v>
      </c>
    </row>
    <row r="15" spans="1:2" x14ac:dyDescent="0.2">
      <c r="A15">
        <v>39</v>
      </c>
      <c r="B15">
        <v>24.5</v>
      </c>
    </row>
    <row r="16" spans="1:2" x14ac:dyDescent="0.2">
      <c r="A16">
        <v>39</v>
      </c>
      <c r="B16">
        <v>24.8</v>
      </c>
    </row>
    <row r="17" spans="1:2" x14ac:dyDescent="0.2">
      <c r="A17">
        <v>39</v>
      </c>
      <c r="B17">
        <v>24.3</v>
      </c>
    </row>
    <row r="18" spans="1:2" x14ac:dyDescent="0.2">
      <c r="A18">
        <v>42</v>
      </c>
      <c r="B18">
        <v>25.8</v>
      </c>
    </row>
    <row r="19" spans="1:2" x14ac:dyDescent="0.2">
      <c r="A19">
        <v>42</v>
      </c>
      <c r="B19">
        <v>26</v>
      </c>
    </row>
    <row r="20" spans="1:2" x14ac:dyDescent="0.2">
      <c r="A20">
        <v>19</v>
      </c>
      <c r="B20">
        <v>12.2</v>
      </c>
    </row>
    <row r="21" spans="1:2" x14ac:dyDescent="0.2">
      <c r="A21">
        <v>21</v>
      </c>
      <c r="B21">
        <v>13</v>
      </c>
    </row>
    <row r="22" spans="1:2" x14ac:dyDescent="0.2">
      <c r="A22" t="s">
        <v>2</v>
      </c>
    </row>
    <row r="23" spans="1:2" x14ac:dyDescent="0.2">
      <c r="A23">
        <f>AVERAGE(A4:A21)</f>
        <v>34.5</v>
      </c>
      <c r="B23" s="1">
        <f>AVERAGE(B4:B21)</f>
        <v>21.555555555555557</v>
      </c>
    </row>
    <row r="24" spans="1:2" x14ac:dyDescent="0.2">
      <c r="A24" t="s">
        <v>3</v>
      </c>
    </row>
    <row r="25" spans="1:2" x14ac:dyDescent="0.2">
      <c r="A25" s="2">
        <f>VARP(A4:A21)</f>
        <v>36.805555555555557</v>
      </c>
      <c r="B25" s="2">
        <f>VARP(B4:B21)</f>
        <v>13.915802469135716</v>
      </c>
    </row>
    <row r="26" spans="1:2" x14ac:dyDescent="0.2">
      <c r="A26" t="s">
        <v>4</v>
      </c>
      <c r="B26" s="2">
        <f>COVAR(A4:A21,B4:B21)</f>
        <v>22.477777777777778</v>
      </c>
    </row>
    <row r="27" spans="1:2" x14ac:dyDescent="0.2">
      <c r="A27" t="s">
        <v>5</v>
      </c>
      <c r="B27" s="2">
        <f>SLOPE(B4:B21,A4:A21)</f>
        <v>0.61071698113207551</v>
      </c>
    </row>
    <row r="50" spans="1:2" x14ac:dyDescent="0.2">
      <c r="A50" s="1"/>
      <c r="B50" s="1"/>
    </row>
  </sheetData>
  <printOptions headings="1" gridLines="1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Schuhe.xls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25"/>
  <sheetViews>
    <sheetView tabSelected="1" workbookViewId="0">
      <selection sqref="A1:XFD1"/>
    </sheetView>
  </sheetViews>
  <sheetFormatPr baseColWidth="10" defaultRowHeight="12.75" x14ac:dyDescent="0.2"/>
  <sheetData>
    <row r="2" spans="1:2" x14ac:dyDescent="0.2">
      <c r="A2" t="s">
        <v>0</v>
      </c>
      <c r="B2" t="s">
        <v>1</v>
      </c>
    </row>
    <row r="3" spans="1:2" x14ac:dyDescent="0.2">
      <c r="A3">
        <v>26</v>
      </c>
      <c r="B3">
        <v>16.7</v>
      </c>
    </row>
    <row r="4" spans="1:2" x14ac:dyDescent="0.2">
      <c r="A4">
        <v>27</v>
      </c>
      <c r="B4">
        <v>17.5</v>
      </c>
    </row>
    <row r="5" spans="1:2" x14ac:dyDescent="0.2">
      <c r="A5">
        <v>27</v>
      </c>
      <c r="B5">
        <v>17.8</v>
      </c>
    </row>
    <row r="6" spans="1:2" x14ac:dyDescent="0.2">
      <c r="A6">
        <v>27</v>
      </c>
      <c r="B6">
        <v>17.399999999999999</v>
      </c>
    </row>
    <row r="7" spans="1:2" x14ac:dyDescent="0.2">
      <c r="A7">
        <v>29</v>
      </c>
      <c r="B7">
        <v>18.5</v>
      </c>
    </row>
    <row r="8" spans="1:2" x14ac:dyDescent="0.2">
      <c r="A8">
        <v>30</v>
      </c>
      <c r="B8">
        <v>18.8</v>
      </c>
    </row>
    <row r="9" spans="1:2" x14ac:dyDescent="0.2">
      <c r="A9">
        <v>30</v>
      </c>
      <c r="B9">
        <v>19.7</v>
      </c>
    </row>
    <row r="10" spans="1:2" x14ac:dyDescent="0.2">
      <c r="A10">
        <v>33</v>
      </c>
      <c r="B10">
        <v>20.5</v>
      </c>
    </row>
    <row r="11" spans="1:2" x14ac:dyDescent="0.2">
      <c r="A11">
        <v>33</v>
      </c>
      <c r="B11">
        <v>22</v>
      </c>
    </row>
    <row r="12" spans="1:2" x14ac:dyDescent="0.2">
      <c r="A12">
        <v>35</v>
      </c>
      <c r="B12">
        <v>22.5</v>
      </c>
    </row>
    <row r="13" spans="1:2" x14ac:dyDescent="0.2">
      <c r="A13">
        <v>35</v>
      </c>
      <c r="B13">
        <v>22.7</v>
      </c>
    </row>
    <row r="14" spans="1:2" x14ac:dyDescent="0.2">
      <c r="A14">
        <v>36</v>
      </c>
      <c r="B14">
        <v>23</v>
      </c>
    </row>
    <row r="15" spans="1:2" x14ac:dyDescent="0.2">
      <c r="A15">
        <v>36</v>
      </c>
      <c r="B15">
        <v>23.5</v>
      </c>
    </row>
    <row r="16" spans="1:2" x14ac:dyDescent="0.2">
      <c r="A16">
        <v>38</v>
      </c>
      <c r="B16">
        <v>24.7</v>
      </c>
    </row>
    <row r="17" spans="1:2" x14ac:dyDescent="0.2">
      <c r="A17">
        <v>40</v>
      </c>
      <c r="B17">
        <v>26</v>
      </c>
    </row>
    <row r="18" spans="1:2" x14ac:dyDescent="0.2">
      <c r="A18">
        <v>40</v>
      </c>
      <c r="B18">
        <v>26</v>
      </c>
    </row>
    <row r="19" spans="1:2" x14ac:dyDescent="0.2">
      <c r="A19">
        <v>41</v>
      </c>
      <c r="B19">
        <v>26.5</v>
      </c>
    </row>
    <row r="20" spans="1:2" x14ac:dyDescent="0.2">
      <c r="A20">
        <v>44</v>
      </c>
      <c r="B20">
        <v>28.8</v>
      </c>
    </row>
    <row r="21" spans="1:2" x14ac:dyDescent="0.2">
      <c r="A21">
        <v>45</v>
      </c>
      <c r="B21">
        <v>29.2</v>
      </c>
    </row>
    <row r="22" spans="1:2" x14ac:dyDescent="0.2">
      <c r="A22">
        <v>45</v>
      </c>
      <c r="B22">
        <v>29</v>
      </c>
    </row>
    <row r="23" spans="1:2" x14ac:dyDescent="0.2">
      <c r="A23">
        <v>46</v>
      </c>
      <c r="B23">
        <v>31</v>
      </c>
    </row>
    <row r="24" spans="1:2" x14ac:dyDescent="0.2">
      <c r="A24">
        <v>46</v>
      </c>
      <c r="B24">
        <v>30</v>
      </c>
    </row>
    <row r="25" spans="1:2" x14ac:dyDescent="0.2">
      <c r="A25">
        <f>AVERAGE(A3:A24)</f>
        <v>35.863636363636367</v>
      </c>
      <c r="B25">
        <f>AVERAGE(B3:B24)</f>
        <v>23.263636363636365</v>
      </c>
    </row>
  </sheetData>
  <printOptions headings="1" gridLines="1"/>
  <pageMargins left="0.78740157499999996" right="0.78740157499999996" top="0.984251969" bottom="0.984251969" header="0.4921259845" footer="0.4921259845"/>
  <pageSetup paperSize="9" scale="78" orientation="portrait" blackAndWhite="1" horizontalDpi="300" verticalDpi="300" r:id="rId1"/>
  <headerFooter alignWithMargins="0">
    <oddHeader>Schuhe.xls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Messung 1</vt:lpstr>
      <vt:lpstr>Messung 2</vt:lpstr>
      <vt:lpstr>'Messung 1'!Druckbereich</vt:lpstr>
      <vt:lpstr>'Messung 2'!Druckbereich</vt:lpstr>
    </vt:vector>
  </TitlesOfParts>
  <Company>------------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Riemer</dc:creator>
  <cp:lastModifiedBy>riemer</cp:lastModifiedBy>
  <cp:lastPrinted>1999-07-25T09:10:50Z</cp:lastPrinted>
  <dcterms:created xsi:type="dcterms:W3CDTF">1999-04-21T10:24:56Z</dcterms:created>
  <dcterms:modified xsi:type="dcterms:W3CDTF">2022-12-20T09:36:12Z</dcterms:modified>
</cp:coreProperties>
</file>