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riemer\Documents\buch\abbildungen\kap-7-bayes\"/>
    </mc:Choice>
  </mc:AlternateContent>
  <xr:revisionPtr revIDLastSave="0" documentId="13_ncr:1_{03A73762-C8A3-478E-973D-6938D67C08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alkulationsblatt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4" l="1"/>
  <c r="D8" i="4"/>
  <c r="C8" i="4"/>
  <c r="F9" i="4" s="1"/>
  <c r="C3" i="4"/>
  <c r="G9" i="4"/>
  <c r="E3" i="4"/>
  <c r="E4" i="4" s="1"/>
  <c r="H9" i="4"/>
  <c r="C4" i="4"/>
  <c r="D4" i="4"/>
  <c r="I9" i="4" l="1"/>
  <c r="E9" i="4" s="1"/>
  <c r="H10" i="4" s="1"/>
  <c r="C9" i="4" l="1"/>
  <c r="F10" i="4" s="1"/>
  <c r="D9" i="4"/>
  <c r="G10" i="4" s="1"/>
  <c r="I10" i="4" l="1"/>
  <c r="E10" i="4" s="1"/>
  <c r="H11" i="4" s="1"/>
  <c r="D10" i="4"/>
  <c r="G11" i="4" s="1"/>
  <c r="C10" i="4" l="1"/>
  <c r="F11" i="4" s="1"/>
  <c r="I11" i="4" s="1"/>
  <c r="C11" i="4" s="1"/>
  <c r="F12" i="4" s="1"/>
  <c r="E11" i="4" l="1"/>
  <c r="H12" i="4" s="1"/>
  <c r="D11" i="4"/>
  <c r="G12" i="4" s="1"/>
  <c r="I12" i="4" l="1"/>
  <c r="C12" i="4" s="1"/>
  <c r="F13" i="4" s="1"/>
  <c r="E12" i="4" l="1"/>
  <c r="H13" i="4" s="1"/>
  <c r="D12" i="4"/>
  <c r="G13" i="4" s="1"/>
  <c r="I13" i="4" l="1"/>
  <c r="D13" i="4" s="1"/>
  <c r="G14" i="4" s="1"/>
  <c r="E13" i="4" l="1"/>
  <c r="H14" i="4" s="1"/>
  <c r="C13" i="4"/>
  <c r="F14" i="4" s="1"/>
  <c r="I14" i="4" s="1"/>
  <c r="D14" i="4" l="1"/>
  <c r="G15" i="4" s="1"/>
  <c r="C14" i="4"/>
  <c r="F15" i="4" s="1"/>
  <c r="E14" i="4"/>
  <c r="H15" i="4" s="1"/>
  <c r="I15" i="4" l="1"/>
  <c r="C15" i="4" s="1"/>
  <c r="F16" i="4" s="1"/>
  <c r="E15" i="4" l="1"/>
  <c r="H16" i="4" s="1"/>
  <c r="D15" i="4"/>
  <c r="G16" i="4" s="1"/>
  <c r="I16" i="4" s="1"/>
  <c r="D16" i="4" l="1"/>
  <c r="G17" i="4" s="1"/>
  <c r="E16" i="4"/>
  <c r="H17" i="4" s="1"/>
  <c r="C16" i="4"/>
  <c r="F17" i="4" s="1"/>
  <c r="I17" i="4" l="1"/>
  <c r="E17" i="4" s="1"/>
  <c r="H18" i="4" s="1"/>
  <c r="C17" i="4" l="1"/>
  <c r="F18" i="4" s="1"/>
  <c r="D17" i="4"/>
  <c r="G18" i="4" s="1"/>
  <c r="I18" i="4" s="1"/>
  <c r="C18" i="4" l="1"/>
  <c r="E18" i="4"/>
  <c r="D18" i="4"/>
</calcChain>
</file>

<file path=xl/sharedStrings.xml><?xml version="1.0" encoding="utf-8"?>
<sst xmlns="http://schemas.openxmlformats.org/spreadsheetml/2006/main" count="31" uniqueCount="16">
  <si>
    <t>w</t>
  </si>
  <si>
    <t>Indiz</t>
  </si>
  <si>
    <t>drei Alternativen</t>
  </si>
  <si>
    <t>Nebenrechnungen</t>
  </si>
  <si>
    <t>totale</t>
  </si>
  <si>
    <t>Pfad 1</t>
  </si>
  <si>
    <t>Pfad  2</t>
  </si>
  <si>
    <t>Pfad 3</t>
  </si>
  <si>
    <t>Wahrsch.</t>
  </si>
  <si>
    <t>A</t>
  </si>
  <si>
    <t>B</t>
  </si>
  <si>
    <t>C</t>
  </si>
  <si>
    <t>r</t>
  </si>
  <si>
    <t>rwww</t>
  </si>
  <si>
    <t>rrww</t>
  </si>
  <si>
    <t>rrrw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</si>
</sst>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"/>
  </numFmts>
  <fonts count="8" x14ac:knownFonts="1">
    <font>
      <sz val="10"/>
      <name val="Arial"/>
    </font>
    <font>
      <sz val="10"/>
      <name val="Arial"/>
    </font>
    <font>
      <sz val="10"/>
      <color indexed="40"/>
      <name val="Arial"/>
    </font>
    <font>
      <sz val="10"/>
      <name val="Arial"/>
      <family val="2"/>
    </font>
    <font>
      <sz val="10"/>
      <color theme="4"/>
      <name val="Arial"/>
      <family val="2"/>
    </font>
    <font>
      <sz val="10"/>
      <color rgb="FFC00000"/>
      <name val="Arial"/>
      <family val="2"/>
    </font>
    <font>
      <sz val="10"/>
      <color rgb="FFFFC000"/>
      <name val="Arial"/>
      <family val="2"/>
    </font>
    <font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5" fillId="0" borderId="1" xfId="1" applyFont="1" applyBorder="1" applyAlignment="1">
      <alignment horizontal="center"/>
    </xf>
    <xf numFmtId="9" fontId="6" fillId="0" borderId="1" xfId="1" applyFont="1" applyBorder="1" applyAlignment="1">
      <alignment horizontal="center"/>
    </xf>
    <xf numFmtId="9" fontId="7" fillId="0" borderId="1" xfId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9" fontId="0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</cellXfs>
  <cellStyles count="3">
    <cellStyle name="Prozent" xfId="1" builtinId="5"/>
    <cellStyle name="Standard" xfId="0" builtinId="0"/>
    <cellStyle name="Standard 2" xfId="2" xr:uid="{00000000-0005-0000-0000-000002000000}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03735893022517"/>
          <c:y val="5.6133116677328801E-2"/>
          <c:w val="0.69578639433583744"/>
          <c:h val="0.74636255137633478"/>
        </c:manualLayout>
      </c:layout>
      <c:lineChart>
        <c:grouping val="standard"/>
        <c:varyColors val="0"/>
        <c:ser>
          <c:idx val="2"/>
          <c:order val="0"/>
          <c:tx>
            <c:strRef>
              <c:f>Kalkulationsblatt!$B$7</c:f>
              <c:strCache>
                <c:ptCount val="1"/>
                <c:pt idx="0">
                  <c:v>Indiz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Kalkulationsblatt!$A$8:$A$18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Kalkulationsblatt!$B$8:$B$18</c:f>
              <c:numCache>
                <c:formatCode>General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DE-4542-B2A2-60474BC6BF05}"/>
            </c:ext>
          </c:extLst>
        </c:ser>
        <c:ser>
          <c:idx val="3"/>
          <c:order val="1"/>
          <c:tx>
            <c:strRef>
              <c:f>Kalkulationsblatt!$C$7</c:f>
              <c:strCache>
                <c:ptCount val="1"/>
                <c:pt idx="0">
                  <c:v>A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Kalkulationsblatt!$A$8:$A$18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Kalkulationsblatt!$C$8:$C$18</c:f>
              <c:numCache>
                <c:formatCode>0%</c:formatCode>
                <c:ptCount val="11"/>
                <c:pt idx="0" formatCode="0.0%">
                  <c:v>0.33333333333333331</c:v>
                </c:pt>
                <c:pt idx="1">
                  <c:v>0.16666666666666666</c:v>
                </c:pt>
                <c:pt idx="2">
                  <c:v>0.30000000000000004</c:v>
                </c:pt>
                <c:pt idx="3">
                  <c:v>0.45000000000000007</c:v>
                </c:pt>
                <c:pt idx="4">
                  <c:v>0.26470588235294118</c:v>
                </c:pt>
                <c:pt idx="5">
                  <c:v>0.13235294117647059</c:v>
                </c:pt>
                <c:pt idx="6">
                  <c:v>5.844155844155844E-2</c:v>
                </c:pt>
                <c:pt idx="7">
                  <c:v>2.3684210526315787E-2</c:v>
                </c:pt>
                <c:pt idx="8">
                  <c:v>5.1330798479087447E-2</c:v>
                </c:pt>
                <c:pt idx="9">
                  <c:v>2.1293375394321766E-2</c:v>
                </c:pt>
                <c:pt idx="10">
                  <c:v>8.3384805435453985E-3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DE-4542-B2A2-60474BC6BF05}"/>
            </c:ext>
          </c:extLst>
        </c:ser>
        <c:ser>
          <c:idx val="0"/>
          <c:order val="2"/>
          <c:tx>
            <c:strRef>
              <c:f>Kalkulationsblatt!$D$7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numRef>
              <c:f>Kalkulationsblatt!$A$8:$A$18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Kalkulationsblatt!$D$8:$D$18</c:f>
              <c:numCache>
                <c:formatCode>0%</c:formatCode>
                <c:ptCount val="11"/>
                <c:pt idx="0" formatCode="0.0%">
                  <c:v>0.33333333333333331</c:v>
                </c:pt>
                <c:pt idx="1">
                  <c:v>0.33333333333333331</c:v>
                </c:pt>
                <c:pt idx="2">
                  <c:v>0.4</c:v>
                </c:pt>
                <c:pt idx="3">
                  <c:v>0.4</c:v>
                </c:pt>
                <c:pt idx="4">
                  <c:v>0.47058823529411764</c:v>
                </c:pt>
                <c:pt idx="5">
                  <c:v>0.47058823529411764</c:v>
                </c:pt>
                <c:pt idx="6">
                  <c:v>0.41558441558441561</c:v>
                </c:pt>
                <c:pt idx="7">
                  <c:v>0.33684210526315789</c:v>
                </c:pt>
                <c:pt idx="8">
                  <c:v>0.48669201520912542</c:v>
                </c:pt>
                <c:pt idx="9">
                  <c:v>0.40378548895899047</c:v>
                </c:pt>
                <c:pt idx="10">
                  <c:v>0.31624459542927724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DE-4542-B2A2-60474BC6BF05}"/>
            </c:ext>
          </c:extLst>
        </c:ser>
        <c:ser>
          <c:idx val="1"/>
          <c:order val="3"/>
          <c:tx>
            <c:strRef>
              <c:f>Kalkulationsblatt!$E$7</c:f>
              <c:strCache>
                <c:ptCount val="1"/>
                <c:pt idx="0">
                  <c:v>C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numRef>
              <c:f>Kalkulationsblatt!$A$8:$A$18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Kalkulationsblatt!$E$8:$E$18</c:f>
              <c:numCache>
                <c:formatCode>0%</c:formatCode>
                <c:ptCount val="11"/>
                <c:pt idx="0" formatCode="0.0%">
                  <c:v>0.33333333333333331</c:v>
                </c:pt>
                <c:pt idx="1">
                  <c:v>0.5</c:v>
                </c:pt>
                <c:pt idx="2">
                  <c:v>0.30000000000000004</c:v>
                </c:pt>
                <c:pt idx="3">
                  <c:v>0.15000000000000002</c:v>
                </c:pt>
                <c:pt idx="4">
                  <c:v>0.26470588235294118</c:v>
                </c:pt>
                <c:pt idx="5">
                  <c:v>0.3970588235294118</c:v>
                </c:pt>
                <c:pt idx="6">
                  <c:v>0.52597402597402609</c:v>
                </c:pt>
                <c:pt idx="7">
                  <c:v>0.63947368421052642</c:v>
                </c:pt>
                <c:pt idx="8">
                  <c:v>0.46197718631178714</c:v>
                </c:pt>
                <c:pt idx="9">
                  <c:v>0.57492113564668779</c:v>
                </c:pt>
                <c:pt idx="10">
                  <c:v>0.67541692402717735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DE-4542-B2A2-60474BC6B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8112"/>
        <c:axId val="139051008"/>
      </c:lineChart>
      <c:catAx>
        <c:axId val="138778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Nummer</a:t>
                </a:r>
              </a:p>
            </c:rich>
          </c:tx>
          <c:layout>
            <c:manualLayout>
              <c:xMode val="edge"/>
              <c:yMode val="edge"/>
              <c:x val="0.5271107534191164"/>
              <c:y val="0.920998947274106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05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05100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Wahrscheinlichkeit</a:t>
                </a:r>
              </a:p>
            </c:rich>
          </c:tx>
          <c:layout>
            <c:manualLayout>
              <c:xMode val="edge"/>
              <c:yMode val="edge"/>
              <c:x val="5.1205056625421186E-2"/>
              <c:y val="0.3160085580166924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8778112"/>
        <c:crosses val="autoZero"/>
        <c:crossBetween val="midCat"/>
        <c:minorUnit val="0.0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0</xdr:row>
      <xdr:rowOff>19051</xdr:rowOff>
    </xdr:from>
    <xdr:to>
      <xdr:col>13</xdr:col>
      <xdr:colOff>9525</xdr:colOff>
      <xdr:row>18</xdr:row>
      <xdr:rowOff>9525</xdr:rowOff>
    </xdr:to>
    <xdr:graphicFrame macro="">
      <xdr:nvGraphicFramePr>
        <xdr:cNvPr id="2051" name="Diagramm 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I19"/>
  <sheetViews>
    <sheetView tabSelected="1" zoomScale="170" zoomScaleNormal="170" workbookViewId="0">
      <selection activeCell="E9" sqref="E9"/>
    </sheetView>
  </sheetViews>
  <sheetFormatPr baseColWidth="10" defaultRowHeight="12.75" x14ac:dyDescent="0.2"/>
  <cols>
    <col min="1" max="2" width="4.85546875" bestFit="1" customWidth="1"/>
    <col min="3" max="6" width="6.28515625" bestFit="1" customWidth="1"/>
    <col min="7" max="7" width="6.85546875" bestFit="1" customWidth="1"/>
    <col min="8" max="8" width="6.28515625" bestFit="1" customWidth="1"/>
    <col min="9" max="9" width="9" bestFit="1" customWidth="1"/>
  </cols>
  <sheetData>
    <row r="1" spans="1:9" x14ac:dyDescent="0.2">
      <c r="A1" s="2"/>
      <c r="B1" s="2"/>
      <c r="C1" s="2" t="s">
        <v>9</v>
      </c>
      <c r="D1" s="2" t="s">
        <v>10</v>
      </c>
      <c r="E1" s="3" t="s">
        <v>11</v>
      </c>
      <c r="F1" s="1"/>
      <c r="G1" s="1"/>
      <c r="H1" s="1"/>
      <c r="I1" s="1"/>
    </row>
    <row r="2" spans="1:9" x14ac:dyDescent="0.2">
      <c r="A2" s="2"/>
      <c r="B2" s="2"/>
      <c r="C2" s="2" t="s">
        <v>13</v>
      </c>
      <c r="D2" s="2" t="s">
        <v>14</v>
      </c>
      <c r="E2" s="2" t="s">
        <v>15</v>
      </c>
      <c r="F2" s="1"/>
      <c r="G2" s="1"/>
      <c r="H2" s="1"/>
      <c r="I2" s="1"/>
    </row>
    <row r="3" spans="1:9" x14ac:dyDescent="0.2">
      <c r="A3" s="2" t="s">
        <v>1</v>
      </c>
      <c r="B3" s="2" t="s">
        <v>12</v>
      </c>
      <c r="C3" s="2">
        <f>1/4</f>
        <v>0.25</v>
      </c>
      <c r="D3" s="2">
        <v>0.5</v>
      </c>
      <c r="E3" s="2">
        <f>3/4</f>
        <v>0.75</v>
      </c>
      <c r="F3" s="1"/>
      <c r="G3" s="1"/>
      <c r="H3" s="1"/>
      <c r="I3" s="1"/>
    </row>
    <row r="4" spans="1:9" x14ac:dyDescent="0.2">
      <c r="A4" s="2" t="s">
        <v>1</v>
      </c>
      <c r="B4" s="2" t="s">
        <v>0</v>
      </c>
      <c r="C4" s="2">
        <f>1-C3</f>
        <v>0.75</v>
      </c>
      <c r="D4" s="2">
        <f>1-D3</f>
        <v>0.5</v>
      </c>
      <c r="E4" s="2">
        <f>1-E3</f>
        <v>0.25</v>
      </c>
      <c r="F4" s="1"/>
      <c r="G4" s="1"/>
      <c r="H4" s="1"/>
      <c r="I4" s="1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x14ac:dyDescent="0.2">
      <c r="A6" s="2"/>
      <c r="B6" s="2"/>
      <c r="C6" s="16"/>
      <c r="D6" s="2" t="s">
        <v>2</v>
      </c>
      <c r="E6" s="2"/>
      <c r="F6" s="16"/>
      <c r="G6" s="4" t="s">
        <v>3</v>
      </c>
      <c r="H6" s="4"/>
      <c r="I6" s="4" t="s">
        <v>4</v>
      </c>
    </row>
    <row r="7" spans="1:9" x14ac:dyDescent="0.2">
      <c r="A7" s="2"/>
      <c r="B7" s="2" t="s">
        <v>1</v>
      </c>
      <c r="C7" s="2" t="s">
        <v>9</v>
      </c>
      <c r="D7" s="2" t="s">
        <v>10</v>
      </c>
      <c r="E7" s="2" t="s">
        <v>11</v>
      </c>
      <c r="F7" s="4" t="s">
        <v>5</v>
      </c>
      <c r="G7" s="4" t="s">
        <v>6</v>
      </c>
      <c r="H7" s="4" t="s">
        <v>7</v>
      </c>
      <c r="I7" s="4" t="s">
        <v>8</v>
      </c>
    </row>
    <row r="8" spans="1:9" x14ac:dyDescent="0.2">
      <c r="A8" s="2">
        <v>0</v>
      </c>
      <c r="B8" s="2"/>
      <c r="C8" s="5">
        <f>1/3</f>
        <v>0.33333333333333331</v>
      </c>
      <c r="D8" s="6">
        <f>1/3</f>
        <v>0.33333333333333331</v>
      </c>
      <c r="E8" s="7">
        <f>1/3</f>
        <v>0.33333333333333331</v>
      </c>
      <c r="F8" s="4"/>
      <c r="G8" s="4"/>
      <c r="H8" s="4"/>
      <c r="I8" s="4"/>
    </row>
    <row r="9" spans="1:9" x14ac:dyDescent="0.2">
      <c r="A9" s="2">
        <v>1</v>
      </c>
      <c r="B9" s="8" t="s">
        <v>12</v>
      </c>
      <c r="C9" s="9">
        <f t="shared" ref="C9:E10" si="0">F9/$I9</f>
        <v>0.16666666666666666</v>
      </c>
      <c r="D9" s="10">
        <f t="shared" si="0"/>
        <v>0.33333333333333331</v>
      </c>
      <c r="E9" s="11">
        <f t="shared" si="0"/>
        <v>0.5</v>
      </c>
      <c r="F9" s="12">
        <f>IF($B9=$B$3,C8*C$3,0)+IF($B9=$B$4,C8*C$4,0)</f>
        <v>8.3333333333333329E-2</v>
      </c>
      <c r="G9" s="12">
        <f t="shared" ref="G9:G18" si="1">IF($B9=$B$3,D8*D$3,0)+IF($B9=$B$4,D8*D$4,0)</f>
        <v>0.16666666666666666</v>
      </c>
      <c r="H9" s="12">
        <f t="shared" ref="H9:H18" si="2">IF($B9=$B$3,E8*E$3,0)+IF($B9=$B$4,E8*E$4,0)</f>
        <v>0.25</v>
      </c>
      <c r="I9" s="12">
        <f t="shared" ref="I9:I18" si="3">F9+G9+H9</f>
        <v>0.5</v>
      </c>
    </row>
    <row r="10" spans="1:9" x14ac:dyDescent="0.2">
      <c r="A10" s="2">
        <v>2</v>
      </c>
      <c r="B10" s="8" t="s">
        <v>0</v>
      </c>
      <c r="C10" s="9">
        <f t="shared" si="0"/>
        <v>0.30000000000000004</v>
      </c>
      <c r="D10" s="10">
        <f t="shared" si="0"/>
        <v>0.4</v>
      </c>
      <c r="E10" s="11">
        <f t="shared" si="0"/>
        <v>0.30000000000000004</v>
      </c>
      <c r="F10" s="12">
        <f>IF($B10=$B$3,C9*C$3,0)+IF($B10=$B$4,C9*C$4,0)</f>
        <v>0.125</v>
      </c>
      <c r="G10" s="12">
        <f t="shared" si="1"/>
        <v>0.16666666666666666</v>
      </c>
      <c r="H10" s="12">
        <f t="shared" si="2"/>
        <v>0.125</v>
      </c>
      <c r="I10" s="12">
        <f t="shared" si="3"/>
        <v>0.41666666666666663</v>
      </c>
    </row>
    <row r="11" spans="1:9" x14ac:dyDescent="0.2">
      <c r="A11" s="2">
        <v>3</v>
      </c>
      <c r="B11" s="8" t="s">
        <v>0</v>
      </c>
      <c r="C11" s="9">
        <f>IF($I11=0,C10,F11/$I11)</f>
        <v>0.45000000000000007</v>
      </c>
      <c r="D11" s="10">
        <f>IF($I11=0,D10,G11/$I11)</f>
        <v>0.4</v>
      </c>
      <c r="E11" s="11">
        <f>IF($I11=0,E10,H11/$I11)</f>
        <v>0.15000000000000002</v>
      </c>
      <c r="F11" s="12">
        <f t="shared" ref="F11:F18" si="4">IF($B11=$B$3,C10*C$3,0)+IF($B11=$B$4,C10*C$4,0)</f>
        <v>0.22500000000000003</v>
      </c>
      <c r="G11" s="12">
        <f t="shared" si="1"/>
        <v>0.2</v>
      </c>
      <c r="H11" s="12">
        <f t="shared" si="2"/>
        <v>7.5000000000000011E-2</v>
      </c>
      <c r="I11" s="12">
        <f t="shared" si="3"/>
        <v>0.5</v>
      </c>
    </row>
    <row r="12" spans="1:9" x14ac:dyDescent="0.2">
      <c r="A12" s="2">
        <v>4</v>
      </c>
      <c r="B12" s="8" t="s">
        <v>12</v>
      </c>
      <c r="C12" s="9">
        <f t="shared" ref="C12:C18" si="5">IF($I12=0,C11,F12/$I12)</f>
        <v>0.26470588235294118</v>
      </c>
      <c r="D12" s="10">
        <f t="shared" ref="D12:D18" si="6">IF($I12=0,D11,G12/$I12)</f>
        <v>0.47058823529411764</v>
      </c>
      <c r="E12" s="11">
        <f t="shared" ref="E12:E18" si="7">IF($I12=0,E11,H12/$I12)</f>
        <v>0.26470588235294118</v>
      </c>
      <c r="F12" s="12">
        <f t="shared" si="4"/>
        <v>0.11250000000000002</v>
      </c>
      <c r="G12" s="12">
        <f t="shared" si="1"/>
        <v>0.2</v>
      </c>
      <c r="H12" s="12">
        <f t="shared" si="2"/>
        <v>0.11250000000000002</v>
      </c>
      <c r="I12" s="12">
        <f t="shared" si="3"/>
        <v>0.42500000000000004</v>
      </c>
    </row>
    <row r="13" spans="1:9" x14ac:dyDescent="0.2">
      <c r="A13" s="2">
        <v>5</v>
      </c>
      <c r="B13" s="8" t="s">
        <v>12</v>
      </c>
      <c r="C13" s="9">
        <f t="shared" si="5"/>
        <v>0.13235294117647059</v>
      </c>
      <c r="D13" s="10">
        <f t="shared" si="6"/>
        <v>0.47058823529411764</v>
      </c>
      <c r="E13" s="11">
        <f t="shared" si="7"/>
        <v>0.3970588235294118</v>
      </c>
      <c r="F13" s="12">
        <f t="shared" si="4"/>
        <v>6.6176470588235295E-2</v>
      </c>
      <c r="G13" s="12">
        <f t="shared" si="1"/>
        <v>0.23529411764705882</v>
      </c>
      <c r="H13" s="12">
        <f t="shared" si="2"/>
        <v>0.1985294117647059</v>
      </c>
      <c r="I13" s="12">
        <f t="shared" si="3"/>
        <v>0.5</v>
      </c>
    </row>
    <row r="14" spans="1:9" x14ac:dyDescent="0.2">
      <c r="A14" s="2">
        <v>6</v>
      </c>
      <c r="B14" s="8" t="s">
        <v>12</v>
      </c>
      <c r="C14" s="9">
        <f t="shared" si="5"/>
        <v>5.844155844155844E-2</v>
      </c>
      <c r="D14" s="10">
        <f t="shared" si="6"/>
        <v>0.41558441558441561</v>
      </c>
      <c r="E14" s="11">
        <f t="shared" si="7"/>
        <v>0.52597402597402609</v>
      </c>
      <c r="F14" s="12">
        <f t="shared" si="4"/>
        <v>3.3088235294117647E-2</v>
      </c>
      <c r="G14" s="12">
        <f t="shared" si="1"/>
        <v>0.23529411764705882</v>
      </c>
      <c r="H14" s="12">
        <f t="shared" si="2"/>
        <v>0.29779411764705888</v>
      </c>
      <c r="I14" s="12">
        <f t="shared" si="3"/>
        <v>0.56617647058823528</v>
      </c>
    </row>
    <row r="15" spans="1:9" x14ac:dyDescent="0.2">
      <c r="A15" s="2">
        <v>7</v>
      </c>
      <c r="B15" s="8" t="s">
        <v>12</v>
      </c>
      <c r="C15" s="9">
        <f t="shared" si="5"/>
        <v>2.3684210526315787E-2</v>
      </c>
      <c r="D15" s="10">
        <f t="shared" si="6"/>
        <v>0.33684210526315789</v>
      </c>
      <c r="E15" s="11">
        <f t="shared" si="7"/>
        <v>0.63947368421052642</v>
      </c>
      <c r="F15" s="12">
        <f t="shared" si="4"/>
        <v>1.461038961038961E-2</v>
      </c>
      <c r="G15" s="12">
        <f t="shared" si="1"/>
        <v>0.20779220779220781</v>
      </c>
      <c r="H15" s="12">
        <f t="shared" si="2"/>
        <v>0.39448051948051954</v>
      </c>
      <c r="I15" s="12">
        <f t="shared" si="3"/>
        <v>0.61688311688311692</v>
      </c>
    </row>
    <row r="16" spans="1:9" x14ac:dyDescent="0.2">
      <c r="A16" s="2">
        <v>8</v>
      </c>
      <c r="B16" s="13" t="s">
        <v>0</v>
      </c>
      <c r="C16" s="9">
        <f t="shared" si="5"/>
        <v>5.1330798479087447E-2</v>
      </c>
      <c r="D16" s="10">
        <f t="shared" si="6"/>
        <v>0.48669201520912542</v>
      </c>
      <c r="E16" s="11">
        <f t="shared" si="7"/>
        <v>0.46197718631178714</v>
      </c>
      <c r="F16" s="12">
        <f t="shared" si="4"/>
        <v>1.7763157894736842E-2</v>
      </c>
      <c r="G16" s="12">
        <f t="shared" si="1"/>
        <v>0.16842105263157894</v>
      </c>
      <c r="H16" s="12">
        <f t="shared" si="2"/>
        <v>0.1598684210526316</v>
      </c>
      <c r="I16" s="12">
        <f t="shared" si="3"/>
        <v>0.34605263157894739</v>
      </c>
    </row>
    <row r="17" spans="1:9" x14ac:dyDescent="0.2">
      <c r="A17" s="2">
        <v>9</v>
      </c>
      <c r="B17" s="13" t="s">
        <v>12</v>
      </c>
      <c r="C17" s="9">
        <f t="shared" si="5"/>
        <v>2.1293375394321766E-2</v>
      </c>
      <c r="D17" s="10">
        <f t="shared" si="6"/>
        <v>0.40378548895899047</v>
      </c>
      <c r="E17" s="11">
        <f t="shared" si="7"/>
        <v>0.57492113564668779</v>
      </c>
      <c r="F17" s="12">
        <f t="shared" si="4"/>
        <v>1.2832699619771862E-2</v>
      </c>
      <c r="G17" s="12">
        <f t="shared" si="1"/>
        <v>0.24334600760456271</v>
      </c>
      <c r="H17" s="12">
        <f t="shared" si="2"/>
        <v>0.34648288973384034</v>
      </c>
      <c r="I17" s="12">
        <f t="shared" si="3"/>
        <v>0.60266159695817489</v>
      </c>
    </row>
    <row r="18" spans="1:9" x14ac:dyDescent="0.2">
      <c r="A18" s="2">
        <v>10</v>
      </c>
      <c r="B18" s="8" t="s">
        <v>12</v>
      </c>
      <c r="C18" s="9">
        <f t="shared" si="5"/>
        <v>8.3384805435453985E-3</v>
      </c>
      <c r="D18" s="10">
        <f t="shared" si="6"/>
        <v>0.31624459542927724</v>
      </c>
      <c r="E18" s="11">
        <f t="shared" si="7"/>
        <v>0.67541692402717735</v>
      </c>
      <c r="F18" s="12">
        <f t="shared" si="4"/>
        <v>5.3233438485804415E-3</v>
      </c>
      <c r="G18" s="12">
        <f t="shared" si="1"/>
        <v>0.20189274447949523</v>
      </c>
      <c r="H18" s="12">
        <f t="shared" si="2"/>
        <v>0.43119085173501581</v>
      </c>
      <c r="I18" s="12">
        <f t="shared" si="3"/>
        <v>0.63840694006309151</v>
      </c>
    </row>
    <row r="19" spans="1:9" x14ac:dyDescent="0.2">
      <c r="A19" s="1"/>
      <c r="B19" s="1"/>
      <c r="C19" s="14"/>
      <c r="D19" s="14"/>
      <c r="E19" s="14"/>
      <c r="F19" s="15"/>
      <c r="G19" s="15"/>
      <c r="H19" s="15"/>
      <c r="I19" s="15"/>
    </row>
  </sheetData>
  <phoneticPr fontId="0" type="noConversion"/>
  <conditionalFormatting sqref="F19:I19">
    <cfRule type="cellIs" dxfId="0" priority="1" stopIfTrue="1" operator="notBetween">
      <formula>0</formula>
      <formula>1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Kalkulationsblatt</vt:lpstr>
    </vt:vector>
  </TitlesOfParts>
  <Company>© Ernst Klett Verlag GmbH, Stuttgart 2018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Wolfgang Riemer</dc:creator>
  <cp:lastModifiedBy>riemer</cp:lastModifiedBy>
  <dcterms:created xsi:type="dcterms:W3CDTF">2001-06-14T10:24:05Z</dcterms:created>
  <dcterms:modified xsi:type="dcterms:W3CDTF">2022-11-17T11:36:32Z</dcterms:modified>
</cp:coreProperties>
</file>